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0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C3" i="1" s="1"/>
  <c r="B12" i="1"/>
  <c r="F4" i="1"/>
  <c r="E4" i="1"/>
  <c r="D4" i="1"/>
  <c r="C4" i="1"/>
  <c r="B4" i="1"/>
  <c r="E3" i="1"/>
  <c r="D3" i="1"/>
  <c r="B3" i="1" l="1"/>
  <c r="F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<sst xmlns="http://schemas.openxmlformats.org/spreadsheetml/2006/main" count="27" uniqueCount="27">
  <si>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</si>
  <si>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</si>
  <si>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</si>
  <si>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</si>
  <si>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</si>
  <si>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</si>
  <si>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</si>
  <si>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</si>
  <si>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</si>
  <si>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</si>
  <si>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</si>
  <si>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</si>
  <si>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</si>
  <si>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</si>
  <si>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</si>
  <si>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</si>
  <si>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</si>
  <si>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</si>
  <si>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</si>
  <si>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</si>
  <si>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</si>
  <si>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</si>
  <si>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</si>
  <si>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</si>
  <si>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</si>
  <si>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</si>
  <si>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 
Estado Analítico del Activo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</si>
</sst>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2" fillId="2" borderId="4" xfId="2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top" indent="1"/>
    </xf>
    <xf numFmtId="164" fontId="2" fillId="0" borderId="4" xfId="1" applyNumberFormat="1" applyFont="1" applyBorder="1" applyAlignment="1" applyProtection="1">
      <alignment vertical="top" wrapText="1"/>
      <protection locked="0"/>
    </xf>
    <xf numFmtId="0" fontId="2" fillId="0" borderId="4" xfId="2" applyFont="1" applyBorder="1" applyAlignment="1">
      <alignment horizontal="left" vertical="top" indent="2"/>
    </xf>
    <xf numFmtId="0" fontId="4" fillId="0" borderId="4" xfId="2" applyFont="1" applyBorder="1" applyAlignment="1">
      <alignment horizontal="left" vertical="top" indent="2"/>
    </xf>
    <xf numFmtId="164" fontId="4" fillId="0" borderId="4" xfId="1" applyNumberFormat="1" applyFont="1" applyBorder="1" applyAlignment="1" applyProtection="1">
      <alignment vertical="top" wrapText="1"/>
      <protection locked="0"/>
    </xf>
    <xf numFmtId="164" fontId="4" fillId="0" borderId="4" xfId="1" applyNumberFormat="1" applyFont="1" applyBorder="1" applyAlignment="1" applyProtection="1">
      <alignment wrapText="1"/>
      <protection locked="0"/>
    </xf>
    <xf numFmtId="0" fontId="1" fillId="0" borderId="0" xfId="2" applyAlignment="1" applyProtection="1">
      <alignment horizontal="left" vertical="top" inden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26</xdr:row>
      <xdr:rowOff>9525</xdr:rowOff>
    </xdr:from>
    <xdr:to>
      <xdr:col>5</xdr:col>
      <xdr:colOff>561975</xdr:colOff>
      <xdr:row>31</xdr:row>
      <xdr:rowOff>123826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219075" y="4171950"/>
          <a:ext cx="8629650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            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topLeftCell="A25" zoomScaleNormal="100" workbookViewId="0">
      <selection activeCell="F46" sqref="F46"/>
    </sheetView>
  </sheetViews>
  <sheetFormatPr baseColWidth="10" defaultColWidth="12" defaultRowHeight="11.25" x14ac:dyDescent="0.2"/>
  <cols>
    <col min="1" max="1" width="65.83203125" style="1" customWidth="1"/>
    <col min="2" max="2" width="19.83203125" style="1" customWidth="1"/>
    <col min="3" max="3" width="21.33203125" style="1" customWidth="1"/>
    <col min="4" max="4" width="20.33203125" style="1" customWidth="1"/>
    <col min="5" max="5" width="17.6640625" style="1" customWidth="1"/>
    <col min="6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">
      <c r="A3" s="4" t="s">
        <v>6</v>
      </c>
      <c r="B3" s="5">
        <f>+B4+B12</f>
        <v>19698951690.990005</v>
      </c>
      <c r="C3" s="5">
        <f t="shared" ref="C3:F3" si="0">+C4+C12</f>
        <v>101076890070.83002</v>
      </c>
      <c r="D3" s="5">
        <f t="shared" si="0"/>
        <v>99533861503.049973</v>
      </c>
      <c r="E3" s="5">
        <f t="shared" si="0"/>
        <v>21241980258.770004</v>
      </c>
      <c r="F3" s="5">
        <f t="shared" si="0"/>
        <v>1543028567.7799947</v>
      </c>
    </row>
    <row r="4" spans="1:6" x14ac:dyDescent="0.2">
      <c r="A4" s="6" t="s">
        <v>7</v>
      </c>
      <c r="B4" s="5">
        <f>+SUM(B5:B11)</f>
        <v>1995867224.46</v>
      </c>
      <c r="C4" s="5">
        <f t="shared" ref="C4:F4" si="1">+SUM(C5:C11)</f>
        <v>98207036767.570023</v>
      </c>
      <c r="D4" s="5">
        <f t="shared" si="1"/>
        <v>97297831017.799973</v>
      </c>
      <c r="E4" s="5">
        <f t="shared" si="1"/>
        <v>2905072974.23</v>
      </c>
      <c r="F4" s="5">
        <f t="shared" si="1"/>
        <v>909205749.77000034</v>
      </c>
    </row>
    <row r="5" spans="1:6" x14ac:dyDescent="0.2">
      <c r="A5" s="7" t="s">
        <v>8</v>
      </c>
      <c r="B5" s="8">
        <v>1724298748.4099998</v>
      </c>
      <c r="C5" s="8">
        <v>88388205997.02002</v>
      </c>
      <c r="D5" s="8">
        <v>87881940136.509979</v>
      </c>
      <c r="E5" s="8">
        <v>2230564608.9200001</v>
      </c>
      <c r="F5" s="8">
        <v>506265860.51000023</v>
      </c>
    </row>
    <row r="6" spans="1:6" x14ac:dyDescent="0.2">
      <c r="A6" s="7" t="s">
        <v>9</v>
      </c>
      <c r="B6" s="8">
        <v>43971133.390000001</v>
      </c>
      <c r="C6" s="8">
        <v>8826855154.1999989</v>
      </c>
      <c r="D6" s="8">
        <v>8787782618.7200012</v>
      </c>
      <c r="E6" s="8">
        <v>83043668.870000005</v>
      </c>
      <c r="F6" s="8">
        <v>39072535.480000004</v>
      </c>
    </row>
    <row r="7" spans="1:6" x14ac:dyDescent="0.2">
      <c r="A7" s="7" t="s">
        <v>10</v>
      </c>
      <c r="B7" s="8">
        <v>194851076.16</v>
      </c>
      <c r="C7" s="8">
        <v>791619173.57000005</v>
      </c>
      <c r="D7" s="8">
        <v>436260131.31</v>
      </c>
      <c r="E7" s="8">
        <v>550210118.42000008</v>
      </c>
      <c r="F7" s="8">
        <v>355359042.26000011</v>
      </c>
    </row>
    <row r="8" spans="1:6" x14ac:dyDescent="0.2">
      <c r="A8" s="7" t="s">
        <v>11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12</v>
      </c>
      <c r="B9" s="8">
        <v>41696840.869999997</v>
      </c>
      <c r="C9" s="8">
        <v>200267165.17999998</v>
      </c>
      <c r="D9" s="8">
        <v>191537528.64999998</v>
      </c>
      <c r="E9" s="8">
        <v>50426477.400000006</v>
      </c>
      <c r="F9" s="8">
        <v>8729636.5300000086</v>
      </c>
    </row>
    <row r="10" spans="1:6" x14ac:dyDescent="0.2">
      <c r="A10" s="7" t="s">
        <v>13</v>
      </c>
      <c r="B10" s="8">
        <v>-9694877.0099999998</v>
      </c>
      <c r="C10" s="8">
        <v>0</v>
      </c>
      <c r="D10" s="8">
        <v>292602.61</v>
      </c>
      <c r="E10" s="8">
        <v>-9987479.6199999992</v>
      </c>
      <c r="F10" s="8">
        <v>-292602.6099999994</v>
      </c>
    </row>
    <row r="11" spans="1:6" x14ac:dyDescent="0.2">
      <c r="A11" s="7" t="s">
        <v>14</v>
      </c>
      <c r="B11" s="8">
        <v>744302.64</v>
      </c>
      <c r="C11" s="8">
        <v>89277.6</v>
      </c>
      <c r="D11" s="8">
        <v>18000</v>
      </c>
      <c r="E11" s="8">
        <v>815580.24</v>
      </c>
      <c r="F11" s="8">
        <v>71277.599999999977</v>
      </c>
    </row>
    <row r="12" spans="1:6" x14ac:dyDescent="0.2">
      <c r="A12" s="6" t="s">
        <v>15</v>
      </c>
      <c r="B12" s="5">
        <f>+SUM(B13:B21)</f>
        <v>17703084466.530006</v>
      </c>
      <c r="C12" s="5">
        <f t="shared" ref="C12:F12" si="2">+SUM(C13:C21)</f>
        <v>2869853303.2599993</v>
      </c>
      <c r="D12" s="5">
        <f t="shared" si="2"/>
        <v>2236030485.2499995</v>
      </c>
      <c r="E12" s="5">
        <f t="shared" si="2"/>
        <v>18336907284.540005</v>
      </c>
      <c r="F12" s="5">
        <f t="shared" si="2"/>
        <v>633822818.00999439</v>
      </c>
    </row>
    <row r="13" spans="1:6" x14ac:dyDescent="0.2">
      <c r="A13" s="7" t="s">
        <v>16</v>
      </c>
      <c r="B13" s="8">
        <v>174049015.05000001</v>
      </c>
      <c r="C13" s="8">
        <v>20857530.240000002</v>
      </c>
      <c r="D13" s="8">
        <v>23880879.98</v>
      </c>
      <c r="E13" s="8">
        <v>171025665.31</v>
      </c>
      <c r="F13" s="8">
        <v>-3023349.7400000095</v>
      </c>
    </row>
    <row r="14" spans="1:6" x14ac:dyDescent="0.2">
      <c r="A14" s="7" t="s">
        <v>17</v>
      </c>
      <c r="B14" s="9">
        <v>353031.7</v>
      </c>
      <c r="C14" s="9">
        <v>0</v>
      </c>
      <c r="D14" s="9">
        <v>8271.31</v>
      </c>
      <c r="E14" s="9">
        <v>344760.39</v>
      </c>
      <c r="F14" s="9">
        <v>-8271.3099999999977</v>
      </c>
    </row>
    <row r="15" spans="1:6" x14ac:dyDescent="0.2">
      <c r="A15" s="7" t="s">
        <v>18</v>
      </c>
      <c r="B15" s="9">
        <v>17230629440.120007</v>
      </c>
      <c r="C15" s="9">
        <v>2147576550.1699996</v>
      </c>
      <c r="D15" s="9">
        <v>1517564133.0699999</v>
      </c>
      <c r="E15" s="9">
        <v>17860641857.220001</v>
      </c>
      <c r="F15" s="9">
        <v>630012417.09999466</v>
      </c>
    </row>
    <row r="16" spans="1:6" x14ac:dyDescent="0.2">
      <c r="A16" s="7" t="s">
        <v>19</v>
      </c>
      <c r="B16" s="8">
        <v>1490742135.0000002</v>
      </c>
      <c r="C16" s="8">
        <v>555534784.94999981</v>
      </c>
      <c r="D16" s="8">
        <v>381063797.83999991</v>
      </c>
      <c r="E16" s="8">
        <v>1665213122.1100001</v>
      </c>
      <c r="F16" s="8">
        <v>174470987.1099999</v>
      </c>
    </row>
    <row r="17" spans="1:6" x14ac:dyDescent="0.2">
      <c r="A17" s="7" t="s">
        <v>20</v>
      </c>
      <c r="B17" s="8">
        <v>156096424.74000001</v>
      </c>
      <c r="C17" s="8">
        <v>1980591.06</v>
      </c>
      <c r="D17" s="8">
        <v>1606399.5299999998</v>
      </c>
      <c r="E17" s="8">
        <v>156470616.27000001</v>
      </c>
      <c r="F17" s="8">
        <v>374191.53000000119</v>
      </c>
    </row>
    <row r="18" spans="1:6" x14ac:dyDescent="0.2">
      <c r="A18" s="7" t="s">
        <v>21</v>
      </c>
      <c r="B18" s="8">
        <v>-1343357256.1099999</v>
      </c>
      <c r="C18" s="8">
        <v>140830040</v>
      </c>
      <c r="D18" s="8">
        <v>310370100.09999985</v>
      </c>
      <c r="E18" s="8">
        <v>-1512897316.21</v>
      </c>
      <c r="F18" s="8">
        <v>-169540060.10000014</v>
      </c>
    </row>
    <row r="19" spans="1:6" x14ac:dyDescent="0.2">
      <c r="A19" s="7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</row>
    <row r="20" spans="1:6" x14ac:dyDescent="0.2">
      <c r="A20" s="7" t="s">
        <v>23</v>
      </c>
      <c r="B20" s="8">
        <v>-33367558.890000001</v>
      </c>
      <c r="C20" s="8">
        <v>0</v>
      </c>
      <c r="D20" s="8">
        <v>0</v>
      </c>
      <c r="E20" s="8">
        <v>-33367558.890000001</v>
      </c>
      <c r="F20" s="8">
        <v>0</v>
      </c>
    </row>
    <row r="21" spans="1:6" x14ac:dyDescent="0.2">
      <c r="A21" s="7" t="s">
        <v>24</v>
      </c>
      <c r="B21" s="8">
        <v>27939234.920000002</v>
      </c>
      <c r="C21" s="8">
        <v>3073806.84</v>
      </c>
      <c r="D21" s="8">
        <v>1536903.42</v>
      </c>
      <c r="E21" s="8">
        <v>29476138.339999996</v>
      </c>
      <c r="F21" s="8">
        <v>1536903.4199999943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2024-01-24T19:52:35Z</cp:lastPrinted>
  <dcterms:created xsi:type="dcterms:W3CDTF">2024-01-23T17:09:48Z</dcterms:created>
  <dcterms:modified xsi:type="dcterms:W3CDTF">2024-01-24T19:55:16Z</dcterms:modified>
</cp:coreProperties>
</file>